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KINGSTON\åsgarn-leader\"/>
    </mc:Choice>
  </mc:AlternateContent>
  <xr:revisionPtr revIDLastSave="0" documentId="13_ncr:1_{4B0DB4B5-D122-4A4B-9EF5-A16C051AE18E}" xr6:coauthVersionLast="46" xr6:coauthVersionMax="46" xr10:uidLastSave="{00000000-0000-0000-0000-000000000000}"/>
  <bookViews>
    <workbookView xWindow="-120" yWindow="-120" windowWidth="20730" windowHeight="11160" activeTab="2" xr2:uid="{4D63AA80-A711-4E91-A4FD-A2511D5FCFE8}"/>
  </bookViews>
  <sheets>
    <sheet name="Kontoplan -&gt; 2020" sheetId="1" r:id="rId1"/>
    <sheet name=" Kontoplan 2021 -&gt;" sheetId="2" r:id="rId2"/>
    <sheet name="Budget 2021" sheetId="3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5" i="3" l="1"/>
  <c r="N54" i="3"/>
  <c r="N53" i="3"/>
  <c r="N52" i="3"/>
  <c r="N50" i="3"/>
  <c r="N49" i="3"/>
  <c r="N48" i="3"/>
  <c r="N47" i="3"/>
  <c r="N45" i="3"/>
  <c r="N44" i="3"/>
  <c r="N43" i="3"/>
  <c r="N42" i="3"/>
  <c r="N41" i="3"/>
  <c r="N40" i="3"/>
  <c r="N39" i="3"/>
  <c r="N38" i="3"/>
  <c r="N37" i="3"/>
  <c r="N35" i="3"/>
  <c r="N34" i="3"/>
  <c r="N33" i="3"/>
  <c r="N32" i="3"/>
  <c r="N31" i="3"/>
  <c r="N30" i="3"/>
  <c r="N29" i="3"/>
  <c r="N28" i="3"/>
  <c r="N24" i="3"/>
  <c r="N23" i="3"/>
  <c r="N22" i="3"/>
  <c r="N21" i="3"/>
  <c r="N20" i="3"/>
  <c r="N19" i="3"/>
  <c r="N18" i="3"/>
  <c r="N17" i="3"/>
  <c r="N16" i="3"/>
  <c r="N15" i="3"/>
  <c r="M12" i="3"/>
  <c r="L12" i="3"/>
  <c r="K12" i="3"/>
  <c r="J12" i="3"/>
  <c r="I12" i="3"/>
  <c r="H12" i="3"/>
  <c r="G12" i="3"/>
  <c r="F12" i="3"/>
  <c r="E12" i="3"/>
  <c r="D12" i="3"/>
  <c r="C12" i="3"/>
  <c r="M26" i="3"/>
  <c r="L26" i="3"/>
  <c r="K26" i="3"/>
  <c r="J26" i="3"/>
  <c r="I26" i="3"/>
  <c r="H26" i="3"/>
  <c r="G26" i="3"/>
  <c r="F26" i="3"/>
  <c r="E26" i="3"/>
  <c r="D26" i="3"/>
  <c r="C26" i="3"/>
  <c r="M57" i="3"/>
  <c r="L57" i="3"/>
  <c r="K57" i="3"/>
  <c r="J57" i="3"/>
  <c r="I57" i="3"/>
  <c r="H57" i="3"/>
  <c r="G57" i="3"/>
  <c r="F57" i="3"/>
  <c r="E57" i="3"/>
  <c r="D57" i="3"/>
  <c r="C57" i="3"/>
  <c r="B12" i="3"/>
  <c r="B26" i="3"/>
  <c r="B57" i="3"/>
  <c r="N26" i="3" l="1"/>
  <c r="C59" i="3"/>
  <c r="K59" i="3"/>
  <c r="E59" i="3"/>
  <c r="N57" i="3"/>
  <c r="N59" i="3" s="1"/>
  <c r="J59" i="3"/>
  <c r="D59" i="3"/>
  <c r="H59" i="3"/>
  <c r="L59" i="3"/>
  <c r="F59" i="3"/>
  <c r="I59" i="3"/>
  <c r="M59" i="3"/>
  <c r="G59" i="3"/>
  <c r="B59" i="3"/>
</calcChain>
</file>

<file path=xl/sharedStrings.xml><?xml version="1.0" encoding="utf-8"?>
<sst xmlns="http://schemas.openxmlformats.org/spreadsheetml/2006/main" count="200" uniqueCount="115">
  <si>
    <t>Kontoplan</t>
  </si>
  <si>
    <t>Kassa</t>
  </si>
  <si>
    <t>Placeringskonto</t>
  </si>
  <si>
    <t>Företagskonto</t>
  </si>
  <si>
    <t>Naturvårdsstiftelsen/Bidrag</t>
  </si>
  <si>
    <t>Balanserad vinst/förlust</t>
  </si>
  <si>
    <t>Vinst/förlust f g år</t>
  </si>
  <si>
    <t>Medlemsavgifter</t>
  </si>
  <si>
    <t>Gåvor och bidrag</t>
  </si>
  <si>
    <t>Kulturarrangemang, t ex teater, konsert mm</t>
  </si>
  <si>
    <t>Månadsluncher</t>
  </si>
  <si>
    <t>Egna fester</t>
  </si>
  <si>
    <t>Övriga inäkter t ex gymn.avg, gubbcafé m m</t>
  </si>
  <si>
    <t>Intäkter Åsgarns Marknad</t>
  </si>
  <si>
    <t>Intäkter hyra av bygdegården</t>
  </si>
  <si>
    <t>Intäkter hyra av bagarstugan</t>
  </si>
  <si>
    <t>Intäkter Lotterier</t>
  </si>
  <si>
    <t>Intäkter hyra bostaden</t>
  </si>
  <si>
    <t>EU-bidrag</t>
  </si>
  <si>
    <t>Erhållna statliga bidrag</t>
  </si>
  <si>
    <t>Erhållna kommunala bidrag</t>
  </si>
  <si>
    <t>Leaderprojekt Besöksmål Åsgarn gamla</t>
  </si>
  <si>
    <t>Leaderprojekt Besöksmål Åsgarn 2012-2013</t>
  </si>
  <si>
    <t>Kostn annonsering</t>
  </si>
  <si>
    <t>Programvaror</t>
  </si>
  <si>
    <t>Övriga lokalkostnader</t>
  </si>
  <si>
    <t>Reparation och underhåll av lokal</t>
  </si>
  <si>
    <t>Kostn sotning, städmtrl</t>
  </si>
  <si>
    <t>Städning och renhållning</t>
  </si>
  <si>
    <t>Vatten och avlopp</t>
  </si>
  <si>
    <t>Värme</t>
  </si>
  <si>
    <t>Drift och underhållskostnader värmeanläggning</t>
  </si>
  <si>
    <t>Inköp pellets</t>
  </si>
  <si>
    <t>Elförbrukning</t>
  </si>
  <si>
    <t>Kostn Leaderprojekt Besöksmål Åsgarn 2012-2013</t>
  </si>
  <si>
    <t>Kostn lotteri, kostn arvode</t>
  </si>
  <si>
    <t>Kostn i s m uthyrning bygdegården</t>
  </si>
  <si>
    <t>Övr kostn egen verksamhet</t>
  </si>
  <si>
    <t>Kostn IT-verksamhet/abbonnemang</t>
  </si>
  <si>
    <t>Kostn egna fester, aktiviteter</t>
  </si>
  <si>
    <t>Kulturarrangemang, teater</t>
  </si>
  <si>
    <t>Medlemskostnader, distr.stämma mm</t>
  </si>
  <si>
    <t>Kontorsmatriel</t>
  </si>
  <si>
    <t>Tryckn Åsgarnsbladet</t>
  </si>
  <si>
    <t>Telefonabbonnemang</t>
  </si>
  <si>
    <t>Datakommunikation</t>
  </si>
  <si>
    <t>Portokostnader</t>
  </si>
  <si>
    <t>Bygdegårdsförsäkringen</t>
  </si>
  <si>
    <t>Inköp tidskrifter o facklitteratur</t>
  </si>
  <si>
    <t>Åsgarns Bygdegård</t>
  </si>
  <si>
    <t>Namn</t>
  </si>
  <si>
    <t>Bankkostnader</t>
  </si>
  <si>
    <t>Ränteintäkter</t>
  </si>
  <si>
    <t>Ränte- o kreditkostnader</t>
  </si>
  <si>
    <t>Årets resultat</t>
  </si>
  <si>
    <t>?</t>
  </si>
  <si>
    <t>Kostn månadsluncher</t>
  </si>
  <si>
    <t>Kostn Åsgarns marknad</t>
  </si>
  <si>
    <t>Kostnader;</t>
  </si>
  <si>
    <t>Intäkter;</t>
  </si>
  <si>
    <t>Investeringskontot</t>
  </si>
  <si>
    <t>Löpande kontot</t>
  </si>
  <si>
    <t>Återkommande arrangemang</t>
  </si>
  <si>
    <t xml:space="preserve">Inäkter t ex gymn.avg, gubbcafé </t>
  </si>
  <si>
    <t>Egna arrangemang, kultur mm</t>
  </si>
  <si>
    <t>Bagarstuga, paviljong m m</t>
  </si>
  <si>
    <t>Intäkter Midsommar</t>
  </si>
  <si>
    <t>Abbonnemang, utveckling m m</t>
  </si>
  <si>
    <t>Kostn bostaden</t>
  </si>
  <si>
    <t>Kostn Midsommar</t>
  </si>
  <si>
    <t>Elförbrukning IP-Only</t>
  </si>
  <si>
    <t>Vatten och avlopp, sophämtning</t>
  </si>
  <si>
    <t>Drift och underhåll värmeanläggning, sotning</t>
  </si>
  <si>
    <t>Förbrukningsmatriel</t>
  </si>
  <si>
    <t>Ex, papper, diskmedel, kaffe m m</t>
  </si>
  <si>
    <t>Ex, fönsterputs, golvvård m m</t>
  </si>
  <si>
    <t>Övriga kostnader, utemiljö</t>
  </si>
  <si>
    <t>Papper, färg, utrustning, porto m m</t>
  </si>
  <si>
    <t>Ex, Vi Unga, uppvaktningar m m</t>
  </si>
  <si>
    <t>Kulturarr., t ex teater, konsert, pubkväll m m</t>
  </si>
  <si>
    <t>Ex. toalett, frys, reparationer m m</t>
  </si>
  <si>
    <t>Reparation och underhåll av fastighet</t>
  </si>
  <si>
    <t>Inköp av inventarier</t>
  </si>
  <si>
    <t>Ex, kyl, spis, lampor m m</t>
  </si>
  <si>
    <t>Januari</t>
  </si>
  <si>
    <t>Februari</t>
  </si>
  <si>
    <t>Mars</t>
  </si>
  <si>
    <t>April</t>
  </si>
  <si>
    <t>Maj</t>
  </si>
  <si>
    <t>Juni</t>
  </si>
  <si>
    <t>Juli</t>
  </si>
  <si>
    <t>Augusti</t>
  </si>
  <si>
    <t>September</t>
  </si>
  <si>
    <t>Oktober</t>
  </si>
  <si>
    <t>November</t>
  </si>
  <si>
    <t>December</t>
  </si>
  <si>
    <t>Budget 2021</t>
  </si>
  <si>
    <t>Totalt;</t>
  </si>
  <si>
    <t>Totalt/Mån</t>
  </si>
  <si>
    <t>Kommentarer</t>
  </si>
  <si>
    <t>Krisstöd</t>
  </si>
  <si>
    <t>Kontonamn</t>
  </si>
  <si>
    <t>Hyra av bygdegården</t>
  </si>
  <si>
    <t>Egna arrangemang</t>
  </si>
  <si>
    <t>Återk, arrangemang</t>
  </si>
  <si>
    <t>Medlemskost, stämma mm</t>
  </si>
  <si>
    <t>Drift/underh. värme, sotn,</t>
  </si>
  <si>
    <t>Vatten/avlopp, sophämt,</t>
  </si>
  <si>
    <t>Rep,/underhåll fastighet</t>
  </si>
  <si>
    <t>Inköp tidskrift/facklitt,</t>
  </si>
  <si>
    <t>Totalt</t>
  </si>
  <si>
    <t>(slamt 4000)</t>
  </si>
  <si>
    <t>Datakomm., it-verks./Visma</t>
  </si>
  <si>
    <t>Datakommunikation, it-verksamhet, Visma</t>
  </si>
  <si>
    <t xml:space="preserve">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</si>
</sst>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8"/>
      <color theme="1"/>
      <name val="Times New Roman"/>
      <family val="1"/>
    </font>
    <font>
      <sz val="8"/>
      <name val="Calibri"/>
      <family val="2"/>
      <scheme val="minor"/>
    </font>
    <font>
      <b/>
      <sz val="6"/>
      <color theme="1"/>
      <name val="Times New Roman"/>
      <family val="1"/>
    </font>
    <font>
      <b/>
      <sz val="7"/>
      <color theme="1"/>
      <name val="Times New Roman"/>
      <family val="1"/>
    </font>
    <font>
      <b/>
      <sz val="9"/>
      <color theme="1"/>
      <name val="Times New Roman"/>
      <family val="1"/>
    </font>
    <font>
      <b/>
      <sz val="8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1" fillId="0" borderId="10" xfId="0" applyFont="1" applyBorder="1" applyAlignment="1">
      <alignment horizontal="center"/>
    </xf>
    <xf numFmtId="0" fontId="3" fillId="0" borderId="0" xfId="0" applyFont="1"/>
    <xf numFmtId="0" fontId="3" fillId="0" borderId="5" xfId="0" applyFont="1" applyBorder="1"/>
    <xf numFmtId="0" fontId="3" fillId="0" borderId="1" xfId="0" applyFont="1" applyBorder="1"/>
    <xf numFmtId="0" fontId="3" fillId="0" borderId="6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 applyAlignment="1">
      <alignment horizontal="center"/>
    </xf>
    <xf numFmtId="0" fontId="3" fillId="0" borderId="12" xfId="0" applyFont="1" applyBorder="1"/>
    <xf numFmtId="0" fontId="3" fillId="0" borderId="11" xfId="0" applyFont="1" applyBorder="1"/>
    <xf numFmtId="0" fontId="3" fillId="0" borderId="2" xfId="0" applyFont="1" applyBorder="1" applyAlignment="1">
      <alignment horizontal="center"/>
    </xf>
    <xf numFmtId="0" fontId="3" fillId="0" borderId="4" xfId="0" applyFont="1" applyBorder="1"/>
    <xf numFmtId="0" fontId="3" fillId="0" borderId="3" xfId="0" applyFont="1" applyBorder="1"/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7" xfId="0" applyFont="1" applyBorder="1"/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3" xfId="0" applyFont="1" applyBorder="1"/>
    <xf numFmtId="0" fontId="4" fillId="0" borderId="14" xfId="0" applyFont="1" applyBorder="1"/>
    <xf numFmtId="0" fontId="4" fillId="0" borderId="17" xfId="0" applyFont="1" applyBorder="1"/>
    <xf numFmtId="0" fontId="4" fillId="0" borderId="18" xfId="0" applyFont="1" applyBorder="1"/>
    <xf numFmtId="0" fontId="4" fillId="0" borderId="5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4" xfId="0" applyFont="1" applyBorder="1"/>
    <xf numFmtId="0" fontId="5" fillId="0" borderId="13" xfId="0" applyFont="1" applyBorder="1"/>
    <xf numFmtId="0" fontId="5" fillId="0" borderId="0" xfId="0" applyFont="1"/>
    <xf numFmtId="0" fontId="5" fillId="0" borderId="21" xfId="0" applyFont="1" applyBorder="1" applyAlignment="1">
      <alignment horizontal="center"/>
    </xf>
    <xf numFmtId="0" fontId="5" fillId="0" borderId="22" xfId="0" applyFont="1" applyBorder="1"/>
    <xf numFmtId="0" fontId="5" fillId="0" borderId="23" xfId="0" applyFont="1" applyBorder="1"/>
    <xf numFmtId="0" fontId="4" fillId="0" borderId="24" xfId="0" applyFont="1" applyBorder="1"/>
    <xf numFmtId="0" fontId="1" fillId="0" borderId="14" xfId="0" applyFont="1" applyBorder="1"/>
    <xf numFmtId="0" fontId="1" fillId="0" borderId="16" xfId="0" applyFont="1" applyBorder="1" applyAlignment="1">
      <alignment horizontal="center"/>
    </xf>
    <xf numFmtId="0" fontId="1" fillId="0" borderId="15" xfId="0" applyFont="1" applyBorder="1"/>
    <xf numFmtId="0" fontId="1" fillId="0" borderId="13" xfId="0" applyFont="1" applyBorder="1"/>
    <xf numFmtId="0" fontId="3" fillId="0" borderId="1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24" xfId="0" applyFont="1" applyBorder="1"/>
    <xf numFmtId="0" fontId="1" fillId="0" borderId="26" xfId="0" applyFont="1" applyBorder="1"/>
    <xf numFmtId="0" fontId="4" fillId="0" borderId="1" xfId="0" applyFont="1" applyBorder="1" applyAlignment="1">
      <alignment horizontal="center"/>
    </xf>
    <xf numFmtId="0" fontId="1" fillId="0" borderId="4" xfId="0" applyFont="1" applyBorder="1"/>
    <xf numFmtId="0" fontId="4" fillId="0" borderId="27" xfId="0" applyFont="1" applyBorder="1"/>
    <xf numFmtId="0" fontId="4" fillId="0" borderId="28" xfId="0" applyFont="1" applyBorder="1"/>
    <xf numFmtId="0" fontId="4" fillId="0" borderId="29" xfId="0" applyFont="1" applyBorder="1"/>
    <xf numFmtId="0" fontId="1" fillId="0" borderId="29" xfId="0" applyFont="1" applyBorder="1"/>
    <xf numFmtId="0" fontId="5" fillId="0" borderId="28" xfId="0" applyFont="1" applyBorder="1"/>
    <xf numFmtId="0" fontId="1" fillId="0" borderId="28" xfId="0" applyFont="1" applyBorder="1"/>
    <xf numFmtId="0" fontId="4" fillId="0" borderId="30" xfId="0" applyFont="1" applyBorder="1" applyAlignment="1">
      <alignment horizontal="center"/>
    </xf>
    <xf numFmtId="0" fontId="5" fillId="0" borderId="31" xfId="0" applyFont="1" applyBorder="1"/>
    <xf numFmtId="0" fontId="4" fillId="0" borderId="12" xfId="0" applyFont="1" applyBorder="1"/>
    <xf numFmtId="0" fontId="1" fillId="0" borderId="12" xfId="0" applyFont="1" applyBorder="1"/>
    <xf numFmtId="0" fontId="5" fillId="0" borderId="12" xfId="0" applyFont="1" applyBorder="1"/>
    <xf numFmtId="0" fontId="4" fillId="0" borderId="8" xfId="0" applyFont="1" applyBorder="1"/>
    <xf numFmtId="0" fontId="6" fillId="0" borderId="15" xfId="0" applyFont="1" applyBorder="1"/>
    <xf numFmtId="0" fontId="6" fillId="0" borderId="25" xfId="0" applyFont="1" applyBorder="1"/>
    <xf numFmtId="0" fontId="6" fillId="0" borderId="32" xfId="0" applyFont="1" applyBorder="1"/>
    <xf numFmtId="0" fontId="6" fillId="0" borderId="4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5C08A0-A301-4647-A578-91A338C235C2}">
  <dimension ref="A1:C64"/>
  <sheetViews>
    <sheetView topLeftCell="A31" zoomScale="112" zoomScaleNormal="112" workbookViewId="0">
      <selection activeCell="E55" sqref="E55"/>
    </sheetView>
  </sheetViews>
  <sheetFormatPr defaultRowHeight="8.25" x14ac:dyDescent="0.15"/>
  <cols>
    <col min="1" max="1" width="9.140625" style="3"/>
    <col min="2" max="2" width="39.42578125" style="3" bestFit="1" customWidth="1"/>
    <col min="3" max="3" width="36.42578125" style="3" customWidth="1"/>
    <col min="4" max="16384" width="9.140625" style="3"/>
  </cols>
  <sheetData>
    <row r="1" spans="1:3" x14ac:dyDescent="0.15">
      <c r="A1" s="3" t="s">
        <v>49</v>
      </c>
    </row>
    <row r="2" spans="1:3" ht="9" thickBot="1" x14ac:dyDescent="0.2">
      <c r="A2" s="3" t="s">
        <v>0</v>
      </c>
    </row>
    <row r="3" spans="1:3" ht="9" thickBot="1" x14ac:dyDescent="0.2">
      <c r="A3" s="4" t="s">
        <v>0</v>
      </c>
      <c r="B3" s="5" t="s">
        <v>50</v>
      </c>
      <c r="C3" s="6"/>
    </row>
    <row r="4" spans="1:3" x14ac:dyDescent="0.15">
      <c r="A4" s="9">
        <v>1910</v>
      </c>
      <c r="B4" s="10" t="s">
        <v>1</v>
      </c>
      <c r="C4" s="11"/>
    </row>
    <row r="5" spans="1:3" x14ac:dyDescent="0.15">
      <c r="A5" s="9">
        <v>1940</v>
      </c>
      <c r="B5" s="10" t="s">
        <v>2</v>
      </c>
      <c r="C5" s="11"/>
    </row>
    <row r="6" spans="1:3" x14ac:dyDescent="0.15">
      <c r="A6" s="9">
        <v>1941</v>
      </c>
      <c r="B6" s="10" t="s">
        <v>3</v>
      </c>
      <c r="C6" s="11"/>
    </row>
    <row r="7" spans="1:3" x14ac:dyDescent="0.15">
      <c r="A7" s="9">
        <v>1942</v>
      </c>
      <c r="B7" s="10" t="s">
        <v>4</v>
      </c>
      <c r="C7" s="11" t="s">
        <v>55</v>
      </c>
    </row>
    <row r="8" spans="1:3" x14ac:dyDescent="0.15">
      <c r="A8" s="9">
        <v>2091</v>
      </c>
      <c r="B8" s="10" t="s">
        <v>5</v>
      </c>
      <c r="C8" s="11"/>
    </row>
    <row r="9" spans="1:3" x14ac:dyDescent="0.15">
      <c r="A9" s="9" t="s">
        <v>59</v>
      </c>
      <c r="B9" s="10"/>
      <c r="C9" s="11"/>
    </row>
    <row r="10" spans="1:3" x14ac:dyDescent="0.15">
      <c r="A10" s="9">
        <v>3010</v>
      </c>
      <c r="B10" s="10" t="s">
        <v>7</v>
      </c>
      <c r="C10" s="11"/>
    </row>
    <row r="11" spans="1:3" x14ac:dyDescent="0.15">
      <c r="A11" s="9">
        <v>3081</v>
      </c>
      <c r="B11" s="10" t="s">
        <v>8</v>
      </c>
      <c r="C11" s="11"/>
    </row>
    <row r="12" spans="1:3" x14ac:dyDescent="0.15">
      <c r="A12" s="9">
        <v>3110</v>
      </c>
      <c r="B12" s="10" t="s">
        <v>9</v>
      </c>
      <c r="C12" s="11"/>
    </row>
    <row r="13" spans="1:3" x14ac:dyDescent="0.15">
      <c r="A13" s="9">
        <v>3120</v>
      </c>
      <c r="B13" s="10" t="s">
        <v>10</v>
      </c>
      <c r="C13" s="11"/>
    </row>
    <row r="14" spans="1:3" x14ac:dyDescent="0.15">
      <c r="A14" s="9">
        <v>3130</v>
      </c>
      <c r="B14" s="10" t="s">
        <v>11</v>
      </c>
      <c r="C14" s="11"/>
    </row>
    <row r="15" spans="1:3" x14ac:dyDescent="0.15">
      <c r="A15" s="9">
        <v>3190</v>
      </c>
      <c r="B15" s="10" t="s">
        <v>12</v>
      </c>
      <c r="C15" s="11"/>
    </row>
    <row r="16" spans="1:3" x14ac:dyDescent="0.15">
      <c r="A16" s="9">
        <v>3191</v>
      </c>
      <c r="B16" s="10" t="s">
        <v>13</v>
      </c>
      <c r="C16" s="11"/>
    </row>
    <row r="17" spans="1:3" x14ac:dyDescent="0.15">
      <c r="A17" s="9">
        <v>3210</v>
      </c>
      <c r="B17" s="10" t="s">
        <v>14</v>
      </c>
      <c r="C17" s="11"/>
    </row>
    <row r="18" spans="1:3" x14ac:dyDescent="0.15">
      <c r="A18" s="9">
        <v>3212</v>
      </c>
      <c r="B18" s="10" t="s">
        <v>15</v>
      </c>
      <c r="C18" s="11"/>
    </row>
    <row r="19" spans="1:3" x14ac:dyDescent="0.15">
      <c r="A19" s="9">
        <v>3320</v>
      </c>
      <c r="B19" s="10" t="s">
        <v>16</v>
      </c>
      <c r="C19" s="11" t="s">
        <v>55</v>
      </c>
    </row>
    <row r="20" spans="1:3" x14ac:dyDescent="0.15">
      <c r="A20" s="9">
        <v>3610</v>
      </c>
      <c r="B20" s="10" t="s">
        <v>17</v>
      </c>
      <c r="C20" s="11"/>
    </row>
    <row r="21" spans="1:3" x14ac:dyDescent="0.15">
      <c r="A21" s="9">
        <v>3730</v>
      </c>
      <c r="B21" s="10" t="s">
        <v>18</v>
      </c>
      <c r="C21" s="11" t="s">
        <v>55</v>
      </c>
    </row>
    <row r="22" spans="1:3" x14ac:dyDescent="0.15">
      <c r="A22" s="9">
        <v>3985</v>
      </c>
      <c r="B22" s="10" t="s">
        <v>19</v>
      </c>
      <c r="C22" s="11" t="s">
        <v>55</v>
      </c>
    </row>
    <row r="23" spans="1:3" x14ac:dyDescent="0.15">
      <c r="A23" s="9">
        <v>3987</v>
      </c>
      <c r="B23" s="10" t="s">
        <v>20</v>
      </c>
      <c r="C23" s="11" t="s">
        <v>55</v>
      </c>
    </row>
    <row r="24" spans="1:3" x14ac:dyDescent="0.15">
      <c r="A24" s="9">
        <v>3989</v>
      </c>
      <c r="B24" s="10" t="s">
        <v>21</v>
      </c>
      <c r="C24" s="11" t="s">
        <v>55</v>
      </c>
    </row>
    <row r="25" spans="1:3" x14ac:dyDescent="0.15">
      <c r="A25" s="9">
        <v>3990</v>
      </c>
      <c r="B25" s="10" t="s">
        <v>22</v>
      </c>
      <c r="C25" s="11" t="s">
        <v>55</v>
      </c>
    </row>
    <row r="26" spans="1:3" x14ac:dyDescent="0.15">
      <c r="A26" s="9" t="s">
        <v>58</v>
      </c>
      <c r="B26" s="10"/>
      <c r="C26" s="11"/>
    </row>
    <row r="27" spans="1:3" x14ac:dyDescent="0.15">
      <c r="A27" s="9">
        <v>4010</v>
      </c>
      <c r="B27" s="10" t="s">
        <v>41</v>
      </c>
      <c r="C27" s="11"/>
    </row>
    <row r="28" spans="1:3" x14ac:dyDescent="0.15">
      <c r="A28" s="9">
        <v>4110</v>
      </c>
      <c r="B28" s="10" t="s">
        <v>40</v>
      </c>
      <c r="C28" s="11"/>
    </row>
    <row r="29" spans="1:3" x14ac:dyDescent="0.15">
      <c r="A29" s="9">
        <v>4120</v>
      </c>
      <c r="B29" s="10" t="s">
        <v>56</v>
      </c>
      <c r="C29" s="11"/>
    </row>
    <row r="30" spans="1:3" x14ac:dyDescent="0.15">
      <c r="A30" s="9">
        <v>4130</v>
      </c>
      <c r="B30" s="10" t="s">
        <v>39</v>
      </c>
      <c r="C30" s="11"/>
    </row>
    <row r="31" spans="1:3" x14ac:dyDescent="0.15">
      <c r="A31" s="9">
        <v>4131</v>
      </c>
      <c r="B31" s="10" t="s">
        <v>38</v>
      </c>
      <c r="C31" s="11"/>
    </row>
    <row r="32" spans="1:3" x14ac:dyDescent="0.15">
      <c r="A32" s="9">
        <v>4190</v>
      </c>
      <c r="B32" s="10" t="s">
        <v>37</v>
      </c>
      <c r="C32" s="11"/>
    </row>
    <row r="33" spans="1:3" x14ac:dyDescent="0.15">
      <c r="A33" s="9">
        <v>4191</v>
      </c>
      <c r="B33" s="10" t="s">
        <v>57</v>
      </c>
      <c r="C33" s="11"/>
    </row>
    <row r="34" spans="1:3" x14ac:dyDescent="0.15">
      <c r="A34" s="9">
        <v>4210</v>
      </c>
      <c r="B34" s="10" t="s">
        <v>36</v>
      </c>
      <c r="C34" s="11" t="s">
        <v>55</v>
      </c>
    </row>
    <row r="35" spans="1:3" x14ac:dyDescent="0.15">
      <c r="A35" s="9">
        <v>4310</v>
      </c>
      <c r="B35" s="10" t="s">
        <v>35</v>
      </c>
      <c r="C35" s="11" t="s">
        <v>55</v>
      </c>
    </row>
    <row r="36" spans="1:3" x14ac:dyDescent="0.15">
      <c r="A36" s="9">
        <v>4989</v>
      </c>
      <c r="B36" s="10" t="s">
        <v>21</v>
      </c>
      <c r="C36" s="11" t="s">
        <v>55</v>
      </c>
    </row>
    <row r="37" spans="1:3" x14ac:dyDescent="0.15">
      <c r="A37" s="9">
        <v>4990</v>
      </c>
      <c r="B37" s="10" t="s">
        <v>34</v>
      </c>
      <c r="C37" s="11" t="s">
        <v>55</v>
      </c>
    </row>
    <row r="38" spans="1:3" x14ac:dyDescent="0.15">
      <c r="A38" s="9">
        <v>5020</v>
      </c>
      <c r="B38" s="10" t="s">
        <v>33</v>
      </c>
      <c r="C38" s="11"/>
    </row>
    <row r="39" spans="1:3" x14ac:dyDescent="0.15">
      <c r="A39" s="9">
        <v>5021</v>
      </c>
      <c r="B39" s="10" t="s">
        <v>32</v>
      </c>
      <c r="C39" s="11"/>
    </row>
    <row r="40" spans="1:3" x14ac:dyDescent="0.15">
      <c r="A40" s="9">
        <v>5022</v>
      </c>
      <c r="B40" s="10" t="s">
        <v>31</v>
      </c>
      <c r="C40" s="11"/>
    </row>
    <row r="41" spans="1:3" x14ac:dyDescent="0.15">
      <c r="A41" s="9">
        <v>5030</v>
      </c>
      <c r="B41" s="10" t="s">
        <v>30</v>
      </c>
      <c r="C41" s="11"/>
    </row>
    <row r="42" spans="1:3" x14ac:dyDescent="0.15">
      <c r="A42" s="9">
        <v>5040</v>
      </c>
      <c r="B42" s="10" t="s">
        <v>29</v>
      </c>
      <c r="C42" s="11"/>
    </row>
    <row r="43" spans="1:3" x14ac:dyDescent="0.15">
      <c r="A43" s="9">
        <v>5060</v>
      </c>
      <c r="B43" s="10" t="s">
        <v>28</v>
      </c>
      <c r="C43" s="11"/>
    </row>
    <row r="44" spans="1:3" x14ac:dyDescent="0.15">
      <c r="A44" s="9">
        <v>5061</v>
      </c>
      <c r="B44" s="10" t="s">
        <v>27</v>
      </c>
      <c r="C44" s="11"/>
    </row>
    <row r="45" spans="1:3" x14ac:dyDescent="0.15">
      <c r="A45" s="9">
        <v>5070</v>
      </c>
      <c r="B45" s="10" t="s">
        <v>26</v>
      </c>
      <c r="C45" s="11"/>
    </row>
    <row r="46" spans="1:3" x14ac:dyDescent="0.15">
      <c r="A46" s="9">
        <v>5090</v>
      </c>
      <c r="B46" s="10" t="s">
        <v>25</v>
      </c>
      <c r="C46" s="11" t="s">
        <v>55</v>
      </c>
    </row>
    <row r="47" spans="1:3" x14ac:dyDescent="0.15">
      <c r="A47" s="9">
        <v>5420</v>
      </c>
      <c r="B47" s="10" t="s">
        <v>24</v>
      </c>
      <c r="C47" s="11"/>
    </row>
    <row r="48" spans="1:3" x14ac:dyDescent="0.15">
      <c r="A48" s="9">
        <v>5910</v>
      </c>
      <c r="B48" s="10" t="s">
        <v>23</v>
      </c>
      <c r="C48" s="11" t="s">
        <v>55</v>
      </c>
    </row>
    <row r="49" spans="1:3" x14ac:dyDescent="0.15">
      <c r="A49" s="9">
        <v>6110</v>
      </c>
      <c r="B49" s="10" t="s">
        <v>42</v>
      </c>
      <c r="C49" s="11"/>
    </row>
    <row r="50" spans="1:3" x14ac:dyDescent="0.15">
      <c r="A50" s="9">
        <v>6150</v>
      </c>
      <c r="B50" s="10" t="s">
        <v>43</v>
      </c>
      <c r="C50" s="11" t="s">
        <v>55</v>
      </c>
    </row>
    <row r="51" spans="1:3" x14ac:dyDescent="0.15">
      <c r="A51" s="9">
        <v>6210</v>
      </c>
      <c r="B51" s="10" t="s">
        <v>44</v>
      </c>
      <c r="C51" s="11" t="s">
        <v>55</v>
      </c>
    </row>
    <row r="52" spans="1:3" x14ac:dyDescent="0.15">
      <c r="A52" s="9">
        <v>6230</v>
      </c>
      <c r="B52" s="10" t="s">
        <v>45</v>
      </c>
      <c r="C52" s="11"/>
    </row>
    <row r="53" spans="1:3" x14ac:dyDescent="0.15">
      <c r="A53" s="9">
        <v>6250</v>
      </c>
      <c r="B53" s="10" t="s">
        <v>46</v>
      </c>
      <c r="C53" s="11"/>
    </row>
    <row r="54" spans="1:3" x14ac:dyDescent="0.15">
      <c r="A54" s="9">
        <v>6310</v>
      </c>
      <c r="B54" s="10" t="s">
        <v>47</v>
      </c>
      <c r="C54" s="11"/>
    </row>
    <row r="55" spans="1:3" x14ac:dyDescent="0.15">
      <c r="A55" s="9">
        <v>6970</v>
      </c>
      <c r="B55" s="10" t="s">
        <v>48</v>
      </c>
      <c r="C55" s="11"/>
    </row>
    <row r="56" spans="1:3" x14ac:dyDescent="0.15">
      <c r="A56" s="9">
        <v>8170</v>
      </c>
      <c r="B56" s="10" t="s">
        <v>51</v>
      </c>
      <c r="C56" s="11"/>
    </row>
    <row r="57" spans="1:3" x14ac:dyDescent="0.15">
      <c r="A57" s="9">
        <v>8310</v>
      </c>
      <c r="B57" s="10" t="s">
        <v>52</v>
      </c>
      <c r="C57" s="11"/>
    </row>
    <row r="58" spans="1:3" x14ac:dyDescent="0.15">
      <c r="A58" s="9">
        <v>8410</v>
      </c>
      <c r="B58" s="10" t="s">
        <v>53</v>
      </c>
      <c r="C58" s="11"/>
    </row>
    <row r="59" spans="1:3" x14ac:dyDescent="0.15">
      <c r="A59" s="9">
        <v>8999</v>
      </c>
      <c r="B59" s="10" t="s">
        <v>54</v>
      </c>
      <c r="C59" s="11"/>
    </row>
    <row r="60" spans="1:3" x14ac:dyDescent="0.15">
      <c r="A60" s="9"/>
      <c r="B60" s="10"/>
      <c r="C60" s="11"/>
    </row>
    <row r="61" spans="1:3" ht="9" thickBot="1" x14ac:dyDescent="0.2">
      <c r="A61" s="12"/>
      <c r="B61" s="13"/>
      <c r="C61" s="14"/>
    </row>
    <row r="62" spans="1:3" x14ac:dyDescent="0.15">
      <c r="A62" s="15"/>
    </row>
    <row r="63" spans="1:3" x14ac:dyDescent="0.15">
      <c r="A63" s="15"/>
    </row>
    <row r="64" spans="1:3" x14ac:dyDescent="0.15">
      <c r="A64" s="15"/>
    </row>
  </sheetData>
  <pageMargins left="0.7" right="0.7" top="0.75" bottom="0.75" header="0.3" footer="0.3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6EAF36-0640-4CF6-AE6B-3955B1806F9E}">
  <dimension ref="A1:C58"/>
  <sheetViews>
    <sheetView topLeftCell="A21" zoomScale="112" zoomScaleNormal="112" workbookViewId="0">
      <selection activeCell="B45" sqref="B45"/>
    </sheetView>
  </sheetViews>
  <sheetFormatPr defaultRowHeight="8.25" x14ac:dyDescent="0.15"/>
  <cols>
    <col min="1" max="1" width="9.140625" style="3"/>
    <col min="2" max="2" width="33" style="3" customWidth="1"/>
    <col min="3" max="3" width="33.28515625" style="3" customWidth="1"/>
    <col min="4" max="16384" width="9.140625" style="3"/>
  </cols>
  <sheetData>
    <row r="1" spans="1:3" x14ac:dyDescent="0.15">
      <c r="A1" s="3" t="s">
        <v>49</v>
      </c>
    </row>
    <row r="2" spans="1:3" ht="9" thickBot="1" x14ac:dyDescent="0.2">
      <c r="A2" s="3" t="s">
        <v>0</v>
      </c>
    </row>
    <row r="3" spans="1:3" ht="9" thickBot="1" x14ac:dyDescent="0.2">
      <c r="A3" s="5" t="s">
        <v>0</v>
      </c>
      <c r="B3" s="6" t="s">
        <v>50</v>
      </c>
      <c r="C3" s="6"/>
    </row>
    <row r="4" spans="1:3" ht="10.5" customHeight="1" x14ac:dyDescent="0.15">
      <c r="A4" s="7"/>
      <c r="B4" s="8"/>
      <c r="C4" s="8"/>
    </row>
    <row r="5" spans="1:3" x14ac:dyDescent="0.15">
      <c r="A5" s="39">
        <v>1910</v>
      </c>
      <c r="B5" s="11" t="s">
        <v>1</v>
      </c>
      <c r="C5" s="11"/>
    </row>
    <row r="6" spans="1:3" x14ac:dyDescent="0.15">
      <c r="A6" s="39">
        <v>1940</v>
      </c>
      <c r="B6" s="11" t="s">
        <v>2</v>
      </c>
      <c r="C6" s="11" t="s">
        <v>60</v>
      </c>
    </row>
    <row r="7" spans="1:3" x14ac:dyDescent="0.15">
      <c r="A7" s="39">
        <v>1941</v>
      </c>
      <c r="B7" s="11" t="s">
        <v>3</v>
      </c>
      <c r="C7" s="11" t="s">
        <v>61</v>
      </c>
    </row>
    <row r="8" spans="1:3" x14ac:dyDescent="0.15">
      <c r="A8" s="39"/>
      <c r="B8" s="11"/>
      <c r="C8" s="11"/>
    </row>
    <row r="9" spans="1:3" x14ac:dyDescent="0.15">
      <c r="A9" s="39">
        <v>2091</v>
      </c>
      <c r="B9" s="11" t="s">
        <v>5</v>
      </c>
      <c r="C9" s="11"/>
    </row>
    <row r="10" spans="1:3" x14ac:dyDescent="0.15">
      <c r="A10" s="39">
        <v>2098</v>
      </c>
      <c r="B10" s="11" t="s">
        <v>6</v>
      </c>
      <c r="C10" s="11"/>
    </row>
    <row r="11" spans="1:3" x14ac:dyDescent="0.15">
      <c r="A11" s="39"/>
      <c r="B11" s="11"/>
      <c r="C11" s="11"/>
    </row>
    <row r="12" spans="1:3" x14ac:dyDescent="0.15">
      <c r="A12" s="39" t="s">
        <v>59</v>
      </c>
      <c r="B12" s="11"/>
      <c r="C12" s="11"/>
    </row>
    <row r="13" spans="1:3" x14ac:dyDescent="0.15">
      <c r="A13" s="39">
        <v>3010</v>
      </c>
      <c r="B13" s="11" t="s">
        <v>7</v>
      </c>
      <c r="C13" s="11"/>
    </row>
    <row r="14" spans="1:3" x14ac:dyDescent="0.15">
      <c r="A14" s="39">
        <v>3081</v>
      </c>
      <c r="B14" s="11" t="s">
        <v>8</v>
      </c>
      <c r="C14" s="11"/>
    </row>
    <row r="15" spans="1:3" x14ac:dyDescent="0.15">
      <c r="A15" s="39">
        <v>3110</v>
      </c>
      <c r="B15" s="11" t="s">
        <v>17</v>
      </c>
      <c r="C15" s="11"/>
    </row>
    <row r="16" spans="1:3" x14ac:dyDescent="0.15">
      <c r="A16" s="39">
        <v>3120</v>
      </c>
      <c r="B16" s="11" t="s">
        <v>14</v>
      </c>
      <c r="C16" s="11" t="s">
        <v>65</v>
      </c>
    </row>
    <row r="17" spans="1:3" x14ac:dyDescent="0.15">
      <c r="A17" s="39">
        <v>3210</v>
      </c>
      <c r="B17" s="11" t="s">
        <v>64</v>
      </c>
      <c r="C17" s="10" t="s">
        <v>79</v>
      </c>
    </row>
    <row r="18" spans="1:3" x14ac:dyDescent="0.15">
      <c r="A18" s="39">
        <v>3220</v>
      </c>
      <c r="B18" s="11" t="s">
        <v>10</v>
      </c>
      <c r="C18" s="11"/>
    </row>
    <row r="19" spans="1:3" x14ac:dyDescent="0.15">
      <c r="A19" s="39">
        <v>3230</v>
      </c>
      <c r="B19" s="11" t="s">
        <v>62</v>
      </c>
      <c r="C19" s="10" t="s">
        <v>63</v>
      </c>
    </row>
    <row r="20" spans="1:3" x14ac:dyDescent="0.15">
      <c r="A20" s="39">
        <v>3240</v>
      </c>
      <c r="B20" s="11" t="s">
        <v>66</v>
      </c>
      <c r="C20" s="11"/>
    </row>
    <row r="21" spans="1:3" x14ac:dyDescent="0.15">
      <c r="A21" s="39">
        <v>3250</v>
      </c>
      <c r="B21" s="11" t="s">
        <v>13</v>
      </c>
      <c r="C21" s="11"/>
    </row>
    <row r="22" spans="1:3" x14ac:dyDescent="0.15">
      <c r="A22" s="39">
        <v>3310</v>
      </c>
      <c r="B22" s="11" t="s">
        <v>70</v>
      </c>
      <c r="C22" s="11"/>
    </row>
    <row r="23" spans="1:3" x14ac:dyDescent="0.15">
      <c r="A23" s="39"/>
      <c r="B23" s="11"/>
      <c r="C23" s="11"/>
    </row>
    <row r="24" spans="1:3" x14ac:dyDescent="0.15">
      <c r="A24" s="39" t="s">
        <v>58</v>
      </c>
      <c r="B24" s="11"/>
      <c r="C24" s="11"/>
    </row>
    <row r="25" spans="1:3" x14ac:dyDescent="0.15">
      <c r="A25" s="39">
        <v>4010</v>
      </c>
      <c r="B25" s="11" t="s">
        <v>41</v>
      </c>
      <c r="C25" s="11"/>
    </row>
    <row r="26" spans="1:3" x14ac:dyDescent="0.15">
      <c r="A26" s="39">
        <v>4081</v>
      </c>
      <c r="B26" s="11" t="s">
        <v>8</v>
      </c>
      <c r="C26" s="11" t="s">
        <v>78</v>
      </c>
    </row>
    <row r="27" spans="1:3" x14ac:dyDescent="0.15">
      <c r="A27" s="39">
        <v>4110</v>
      </c>
      <c r="B27" s="11" t="s">
        <v>68</v>
      </c>
      <c r="C27" s="11" t="s">
        <v>80</v>
      </c>
    </row>
    <row r="28" spans="1:3" x14ac:dyDescent="0.15">
      <c r="A28" s="39">
        <v>4210</v>
      </c>
      <c r="B28" s="11" t="s">
        <v>64</v>
      </c>
      <c r="C28" s="10" t="s">
        <v>79</v>
      </c>
    </row>
    <row r="29" spans="1:3" x14ac:dyDescent="0.15">
      <c r="A29" s="39">
        <v>4220</v>
      </c>
      <c r="B29" s="11" t="s">
        <v>56</v>
      </c>
      <c r="C29" s="11"/>
    </row>
    <row r="30" spans="1:3" x14ac:dyDescent="0.15">
      <c r="A30" s="39">
        <v>4240</v>
      </c>
      <c r="B30" s="11" t="s">
        <v>69</v>
      </c>
      <c r="C30" s="11"/>
    </row>
    <row r="31" spans="1:3" x14ac:dyDescent="0.15">
      <c r="A31" s="39">
        <v>4250</v>
      </c>
      <c r="B31" s="11" t="s">
        <v>57</v>
      </c>
      <c r="C31" s="11"/>
    </row>
    <row r="32" spans="1:3" x14ac:dyDescent="0.15">
      <c r="A32" s="39"/>
      <c r="B32" s="11"/>
      <c r="C32" s="11"/>
    </row>
    <row r="33" spans="1:3" x14ac:dyDescent="0.15">
      <c r="A33" s="39">
        <v>5020</v>
      </c>
      <c r="B33" s="11" t="s">
        <v>33</v>
      </c>
      <c r="C33" s="11"/>
    </row>
    <row r="34" spans="1:3" x14ac:dyDescent="0.15">
      <c r="A34" s="39">
        <v>5021</v>
      </c>
      <c r="B34" s="11" t="s">
        <v>32</v>
      </c>
      <c r="C34" s="11"/>
    </row>
    <row r="35" spans="1:3" x14ac:dyDescent="0.15">
      <c r="A35" s="39">
        <v>5022</v>
      </c>
      <c r="B35" s="11" t="s">
        <v>72</v>
      </c>
      <c r="C35" s="11"/>
    </row>
    <row r="36" spans="1:3" x14ac:dyDescent="0.15">
      <c r="A36" s="39">
        <v>5040</v>
      </c>
      <c r="B36" s="11" t="s">
        <v>71</v>
      </c>
      <c r="C36" s="11"/>
    </row>
    <row r="37" spans="1:3" x14ac:dyDescent="0.15">
      <c r="A37" s="39">
        <v>5061</v>
      </c>
      <c r="B37" s="11" t="s">
        <v>73</v>
      </c>
      <c r="C37" s="11" t="s">
        <v>74</v>
      </c>
    </row>
    <row r="38" spans="1:3" x14ac:dyDescent="0.15">
      <c r="A38" s="39">
        <v>5070</v>
      </c>
      <c r="B38" s="11" t="s">
        <v>81</v>
      </c>
      <c r="C38" s="11"/>
    </row>
    <row r="39" spans="1:3" x14ac:dyDescent="0.15">
      <c r="A39" s="39">
        <v>5071</v>
      </c>
      <c r="B39" s="11" t="s">
        <v>82</v>
      </c>
      <c r="C39" s="11" t="s">
        <v>83</v>
      </c>
    </row>
    <row r="40" spans="1:3" x14ac:dyDescent="0.15">
      <c r="A40" s="39">
        <v>5090</v>
      </c>
      <c r="B40" s="11" t="s">
        <v>25</v>
      </c>
      <c r="C40" s="11" t="s">
        <v>75</v>
      </c>
    </row>
    <row r="41" spans="1:3" x14ac:dyDescent="0.15">
      <c r="A41" s="39">
        <v>5420</v>
      </c>
      <c r="B41" s="11" t="s">
        <v>76</v>
      </c>
      <c r="C41" s="11"/>
    </row>
    <row r="42" spans="1:3" x14ac:dyDescent="0.15">
      <c r="A42" s="39"/>
      <c r="B42" s="11"/>
      <c r="C42" s="11"/>
    </row>
    <row r="43" spans="1:3" x14ac:dyDescent="0.15">
      <c r="A43" s="39">
        <v>6110</v>
      </c>
      <c r="B43" s="11" t="s">
        <v>42</v>
      </c>
      <c r="C43" s="11" t="s">
        <v>77</v>
      </c>
    </row>
    <row r="44" spans="1:3" x14ac:dyDescent="0.15">
      <c r="A44" s="39">
        <v>6230</v>
      </c>
      <c r="B44" s="11" t="s">
        <v>113</v>
      </c>
      <c r="C44" s="11" t="s">
        <v>67</v>
      </c>
    </row>
    <row r="45" spans="1:3" x14ac:dyDescent="0.15">
      <c r="A45" s="39">
        <v>6310</v>
      </c>
      <c r="B45" s="11" t="s">
        <v>47</v>
      </c>
      <c r="C45" s="11"/>
    </row>
    <row r="46" spans="1:3" x14ac:dyDescent="0.15">
      <c r="A46" s="39">
        <v>6970</v>
      </c>
      <c r="B46" s="11" t="s">
        <v>48</v>
      </c>
      <c r="C46" s="11"/>
    </row>
    <row r="47" spans="1:3" x14ac:dyDescent="0.15">
      <c r="A47" s="39"/>
      <c r="B47" s="11"/>
      <c r="C47" s="11"/>
    </row>
    <row r="48" spans="1:3" x14ac:dyDescent="0.15">
      <c r="A48" s="39">
        <v>8170</v>
      </c>
      <c r="B48" s="11" t="s">
        <v>51</v>
      </c>
      <c r="C48" s="11"/>
    </row>
    <row r="49" spans="1:3" x14ac:dyDescent="0.15">
      <c r="A49" s="39">
        <v>8310</v>
      </c>
      <c r="B49" s="11" t="s">
        <v>52</v>
      </c>
      <c r="C49" s="11"/>
    </row>
    <row r="50" spans="1:3" x14ac:dyDescent="0.15">
      <c r="A50" s="39">
        <v>8410</v>
      </c>
      <c r="B50" s="11" t="s">
        <v>53</v>
      </c>
      <c r="C50" s="11"/>
    </row>
    <row r="51" spans="1:3" x14ac:dyDescent="0.15">
      <c r="A51" s="39">
        <v>8999</v>
      </c>
      <c r="B51" s="11" t="s">
        <v>54</v>
      </c>
      <c r="C51" s="11"/>
    </row>
    <row r="52" spans="1:3" x14ac:dyDescent="0.15">
      <c r="A52" s="39"/>
      <c r="B52" s="11"/>
      <c r="C52" s="11"/>
    </row>
    <row r="53" spans="1:3" x14ac:dyDescent="0.15">
      <c r="A53" s="39"/>
      <c r="B53" s="11"/>
      <c r="C53" s="11"/>
    </row>
    <row r="54" spans="1:3" x14ac:dyDescent="0.15">
      <c r="A54" s="39"/>
      <c r="B54" s="11"/>
      <c r="C54" s="11"/>
    </row>
    <row r="55" spans="1:3" ht="9" thickBot="1" x14ac:dyDescent="0.2">
      <c r="A55" s="40"/>
      <c r="B55" s="14"/>
      <c r="C55" s="14"/>
    </row>
    <row r="56" spans="1:3" x14ac:dyDescent="0.15">
      <c r="A56" s="15"/>
    </row>
    <row r="57" spans="1:3" x14ac:dyDescent="0.15">
      <c r="A57" s="15"/>
    </row>
    <row r="58" spans="1:3" x14ac:dyDescent="0.15">
      <c r="A58" s="15"/>
    </row>
  </sheetData>
  <pageMargins left="0.7" right="0.7" top="0.75" bottom="0.75" header="0.3" footer="0.3"/>
  <pageSetup paperSize="9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AFEBB2-D964-4E72-A661-D1A3210D169F}">
  <dimension ref="A1:P62"/>
  <sheetViews>
    <sheetView tabSelected="1" topLeftCell="A35" zoomScale="142" zoomScaleNormal="142" workbookViewId="0">
      <selection activeCell="I52" sqref="I52"/>
    </sheetView>
  </sheetViews>
  <sheetFormatPr defaultRowHeight="9" x14ac:dyDescent="0.15"/>
  <cols>
    <col min="1" max="1" width="7.85546875" style="16" customWidth="1"/>
    <col min="2" max="7" width="6.85546875" style="16" customWidth="1"/>
    <col min="8" max="9" width="6.7109375" style="16" customWidth="1"/>
    <col min="10" max="13" width="6.85546875" style="16" customWidth="1"/>
    <col min="14" max="14" width="7.28515625" style="16" customWidth="1"/>
    <col min="15" max="15" width="16.140625" style="16" customWidth="1"/>
    <col min="16" max="16" width="17.7109375" style="16" customWidth="1"/>
    <col min="17" max="16384" width="9.140625" style="16"/>
  </cols>
  <sheetData>
    <row r="1" spans="1:16" s="30" customFormat="1" ht="12" x14ac:dyDescent="0.2">
      <c r="A1" s="30" t="s">
        <v>49</v>
      </c>
      <c r="D1" s="30" t="s">
        <v>96</v>
      </c>
    </row>
    <row r="2" spans="1:16" s="30" customFormat="1" ht="12.75" thickBot="1" x14ac:dyDescent="0.25">
      <c r="A2" s="30" t="s">
        <v>0</v>
      </c>
    </row>
    <row r="3" spans="1:16" s="19" customFormat="1" ht="9.75" thickBot="1" x14ac:dyDescent="0.2">
      <c r="A3" s="24" t="s">
        <v>0</v>
      </c>
      <c r="B3" s="25" t="s">
        <v>84</v>
      </c>
      <c r="C3" s="26" t="s">
        <v>85</v>
      </c>
      <c r="D3" s="26" t="s">
        <v>86</v>
      </c>
      <c r="E3" s="26" t="s">
        <v>87</v>
      </c>
      <c r="F3" s="26" t="s">
        <v>88</v>
      </c>
      <c r="G3" s="26" t="s">
        <v>89</v>
      </c>
      <c r="H3" s="26" t="s">
        <v>90</v>
      </c>
      <c r="I3" s="26" t="s">
        <v>91</v>
      </c>
      <c r="J3" s="26" t="s">
        <v>92</v>
      </c>
      <c r="K3" s="26" t="s">
        <v>93</v>
      </c>
      <c r="L3" s="26" t="s">
        <v>94</v>
      </c>
      <c r="M3" s="51" t="s">
        <v>95</v>
      </c>
      <c r="N3" s="43" t="s">
        <v>110</v>
      </c>
      <c r="O3" s="43" t="s">
        <v>99</v>
      </c>
      <c r="P3" s="43" t="s">
        <v>101</v>
      </c>
    </row>
    <row r="4" spans="1:16" ht="4.5" customHeight="1" x14ac:dyDescent="0.15">
      <c r="A4" s="17"/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45"/>
      <c r="N4" s="56"/>
      <c r="O4" s="56"/>
      <c r="P4" s="56"/>
    </row>
    <row r="5" spans="1:16" x14ac:dyDescent="0.15">
      <c r="A5" s="18">
        <v>1910</v>
      </c>
      <c r="B5" s="21">
        <v>5000</v>
      </c>
      <c r="C5" s="20">
        <v>5000</v>
      </c>
      <c r="D5" s="20"/>
      <c r="E5" s="20"/>
      <c r="F5" s="20"/>
      <c r="G5" s="20"/>
      <c r="H5" s="20"/>
      <c r="I5" s="20"/>
      <c r="J5" s="20"/>
      <c r="K5" s="20"/>
      <c r="L5" s="20"/>
      <c r="M5" s="46"/>
      <c r="N5" s="53"/>
      <c r="O5" s="10"/>
      <c r="P5" s="10" t="s">
        <v>1</v>
      </c>
    </row>
    <row r="6" spans="1:16" x14ac:dyDescent="0.15">
      <c r="A6" s="18">
        <v>1940</v>
      </c>
      <c r="B6" s="21">
        <v>219329.78</v>
      </c>
      <c r="C6" s="20">
        <v>246784.78</v>
      </c>
      <c r="D6" s="20"/>
      <c r="E6" s="20"/>
      <c r="F6" s="20"/>
      <c r="G6" s="20"/>
      <c r="H6" s="20"/>
      <c r="I6" s="20"/>
      <c r="J6" s="20"/>
      <c r="K6" s="20"/>
      <c r="L6" s="20"/>
      <c r="M6" s="46"/>
      <c r="N6" s="53"/>
      <c r="O6" s="10"/>
      <c r="P6" s="10" t="s">
        <v>2</v>
      </c>
    </row>
    <row r="7" spans="1:16" x14ac:dyDescent="0.15">
      <c r="A7" s="18">
        <v>1941</v>
      </c>
      <c r="B7" s="21">
        <v>60638.34</v>
      </c>
      <c r="C7" s="20">
        <v>46134.74</v>
      </c>
      <c r="D7" s="20"/>
      <c r="E7" s="20"/>
      <c r="F7" s="20"/>
      <c r="G7" s="20"/>
      <c r="H7" s="20"/>
      <c r="I7" s="20"/>
      <c r="J7" s="20"/>
      <c r="K7" s="20"/>
      <c r="L7" s="20"/>
      <c r="M7" s="46"/>
      <c r="N7" s="53"/>
      <c r="O7" s="10"/>
      <c r="P7" s="10" t="s">
        <v>3</v>
      </c>
    </row>
    <row r="8" spans="1:16" ht="5.25" customHeight="1" x14ac:dyDescent="0.15">
      <c r="A8" s="18"/>
      <c r="B8" s="21"/>
      <c r="C8" s="20"/>
      <c r="D8" s="20"/>
      <c r="E8" s="20"/>
      <c r="F8" s="20"/>
      <c r="G8" s="20"/>
      <c r="H8" s="20"/>
      <c r="I8" s="20"/>
      <c r="J8" s="20"/>
      <c r="K8" s="20"/>
      <c r="L8" s="20"/>
      <c r="M8" s="46"/>
      <c r="N8" s="53"/>
      <c r="O8" s="53"/>
      <c r="P8" s="53"/>
    </row>
    <row r="9" spans="1:16" x14ac:dyDescent="0.15">
      <c r="A9" s="18">
        <v>2091</v>
      </c>
      <c r="B9" s="21"/>
      <c r="C9" s="20"/>
      <c r="D9" s="20"/>
      <c r="E9" s="20"/>
      <c r="F9" s="20"/>
      <c r="G9" s="20"/>
      <c r="H9" s="20"/>
      <c r="I9" s="20"/>
      <c r="J9" s="20"/>
      <c r="K9" s="20"/>
      <c r="L9" s="20"/>
      <c r="M9" s="46"/>
      <c r="N9" s="53"/>
      <c r="O9" s="10"/>
      <c r="P9" s="10" t="s">
        <v>5</v>
      </c>
    </row>
    <row r="10" spans="1:16" x14ac:dyDescent="0.15">
      <c r="A10" s="18">
        <v>2098</v>
      </c>
      <c r="B10" s="21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46"/>
      <c r="N10" s="53"/>
      <c r="O10" s="10"/>
      <c r="P10" s="10" t="s">
        <v>6</v>
      </c>
    </row>
    <row r="11" spans="1:16" ht="5.25" customHeight="1" x14ac:dyDescent="0.15">
      <c r="A11" s="18"/>
      <c r="B11" s="21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47"/>
      <c r="N11" s="53"/>
      <c r="O11" s="53"/>
      <c r="P11" s="53"/>
    </row>
    <row r="12" spans="1:16" s="1" customFormat="1" ht="10.5" x14ac:dyDescent="0.15">
      <c r="A12" s="2" t="s">
        <v>97</v>
      </c>
      <c r="B12" s="35">
        <f>SUM(B5:B10)</f>
        <v>284968.12</v>
      </c>
      <c r="C12" s="38">
        <f t="shared" ref="C12:M12" si="0">SUM(C5:C10)</f>
        <v>297919.52</v>
      </c>
      <c r="D12" s="38">
        <f t="shared" si="0"/>
        <v>0</v>
      </c>
      <c r="E12" s="38">
        <f t="shared" si="0"/>
        <v>0</v>
      </c>
      <c r="F12" s="38">
        <f t="shared" si="0"/>
        <v>0</v>
      </c>
      <c r="G12" s="38">
        <f t="shared" si="0"/>
        <v>0</v>
      </c>
      <c r="H12" s="38">
        <f t="shared" si="0"/>
        <v>0</v>
      </c>
      <c r="I12" s="41">
        <f t="shared" si="0"/>
        <v>0</v>
      </c>
      <c r="J12" s="35">
        <f t="shared" si="0"/>
        <v>0</v>
      </c>
      <c r="K12" s="38">
        <f t="shared" si="0"/>
        <v>0</v>
      </c>
      <c r="L12" s="41">
        <f t="shared" si="0"/>
        <v>0</v>
      </c>
      <c r="M12" s="48">
        <f t="shared" si="0"/>
        <v>0</v>
      </c>
      <c r="N12" s="54"/>
      <c r="O12" s="54"/>
      <c r="P12" s="54"/>
    </row>
    <row r="13" spans="1:16" s="30" customFormat="1" ht="4.5" customHeight="1" x14ac:dyDescent="0.2">
      <c r="A13" s="27"/>
      <c r="B13" s="28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49"/>
      <c r="N13" s="55"/>
      <c r="O13" s="55"/>
      <c r="P13" s="55"/>
    </row>
    <row r="14" spans="1:16" s="1" customFormat="1" ht="10.5" x14ac:dyDescent="0.15">
      <c r="A14" s="2" t="s">
        <v>59</v>
      </c>
      <c r="B14" s="35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50"/>
      <c r="N14" s="54"/>
      <c r="O14" s="54"/>
      <c r="P14" s="10"/>
    </row>
    <row r="15" spans="1:16" x14ac:dyDescent="0.15">
      <c r="A15" s="18">
        <v>3010</v>
      </c>
      <c r="B15" s="21">
        <v>15000</v>
      </c>
      <c r="C15" s="20">
        <v>6000</v>
      </c>
      <c r="D15" s="20"/>
      <c r="E15" s="20"/>
      <c r="F15" s="20"/>
      <c r="G15" s="20"/>
      <c r="H15" s="20"/>
      <c r="I15" s="20"/>
      <c r="J15" s="20"/>
      <c r="K15" s="20"/>
      <c r="L15" s="20">
        <v>5000</v>
      </c>
      <c r="M15" s="46">
        <v>6000</v>
      </c>
      <c r="N15" s="53">
        <f>SUM(B15:M15)</f>
        <v>32000</v>
      </c>
      <c r="O15" s="53"/>
      <c r="P15" s="10" t="s">
        <v>7</v>
      </c>
    </row>
    <row r="16" spans="1:16" x14ac:dyDescent="0.15">
      <c r="A16" s="18">
        <v>3081</v>
      </c>
      <c r="B16" s="21">
        <v>27455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46"/>
      <c r="N16" s="53">
        <f>SUM(B16:M16)</f>
        <v>27455</v>
      </c>
      <c r="O16" s="53" t="s">
        <v>100</v>
      </c>
      <c r="P16" s="10" t="s">
        <v>8</v>
      </c>
    </row>
    <row r="17" spans="1:16" x14ac:dyDescent="0.15">
      <c r="A17" s="18">
        <v>3110</v>
      </c>
      <c r="B17" s="21">
        <v>3000</v>
      </c>
      <c r="C17" s="20">
        <v>3000</v>
      </c>
      <c r="D17" s="20">
        <v>3000</v>
      </c>
      <c r="E17" s="20">
        <v>3000</v>
      </c>
      <c r="F17" s="20">
        <v>3000</v>
      </c>
      <c r="G17" s="20">
        <v>3000</v>
      </c>
      <c r="H17" s="20">
        <v>3000</v>
      </c>
      <c r="I17" s="20">
        <v>3000</v>
      </c>
      <c r="J17" s="20">
        <v>3000</v>
      </c>
      <c r="K17" s="20">
        <v>3000</v>
      </c>
      <c r="L17" s="20">
        <v>3000</v>
      </c>
      <c r="M17" s="46">
        <v>3000</v>
      </c>
      <c r="N17" s="53">
        <f t="shared" ref="N17:N24" si="1">SUM(B17:M17)</f>
        <v>36000</v>
      </c>
      <c r="O17" s="53"/>
      <c r="P17" s="10" t="s">
        <v>17</v>
      </c>
    </row>
    <row r="18" spans="1:16" x14ac:dyDescent="0.15">
      <c r="A18" s="18">
        <v>3120</v>
      </c>
      <c r="B18" s="21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46"/>
      <c r="N18" s="53">
        <f t="shared" si="1"/>
        <v>0</v>
      </c>
      <c r="O18" s="53"/>
      <c r="P18" s="10" t="s">
        <v>102</v>
      </c>
    </row>
    <row r="19" spans="1:16" x14ac:dyDescent="0.15">
      <c r="A19" s="18">
        <v>3210</v>
      </c>
      <c r="B19" s="21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46"/>
      <c r="N19" s="53">
        <f t="shared" si="1"/>
        <v>0</v>
      </c>
      <c r="O19" s="53"/>
      <c r="P19" s="10" t="s">
        <v>103</v>
      </c>
    </row>
    <row r="20" spans="1:16" x14ac:dyDescent="0.15">
      <c r="A20" s="18">
        <v>3220</v>
      </c>
      <c r="B20" s="21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46"/>
      <c r="N20" s="53">
        <f t="shared" si="1"/>
        <v>0</v>
      </c>
      <c r="O20" s="53"/>
      <c r="P20" s="10" t="s">
        <v>10</v>
      </c>
    </row>
    <row r="21" spans="1:16" x14ac:dyDescent="0.15">
      <c r="A21" s="18">
        <v>3230</v>
      </c>
      <c r="B21" s="21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46"/>
      <c r="N21" s="53">
        <f t="shared" si="1"/>
        <v>0</v>
      </c>
      <c r="O21" s="53"/>
      <c r="P21" s="10" t="s">
        <v>104</v>
      </c>
    </row>
    <row r="22" spans="1:16" x14ac:dyDescent="0.15">
      <c r="A22" s="18">
        <v>3240</v>
      </c>
      <c r="B22" s="21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46"/>
      <c r="N22" s="53">
        <f t="shared" si="1"/>
        <v>0</v>
      </c>
      <c r="O22" s="53"/>
      <c r="P22" s="10" t="s">
        <v>66</v>
      </c>
    </row>
    <row r="23" spans="1:16" x14ac:dyDescent="0.15">
      <c r="A23" s="18">
        <v>3250</v>
      </c>
      <c r="B23" s="21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46"/>
      <c r="N23" s="53">
        <f t="shared" si="1"/>
        <v>0</v>
      </c>
      <c r="O23" s="53"/>
      <c r="P23" s="10" t="s">
        <v>13</v>
      </c>
    </row>
    <row r="24" spans="1:16" x14ac:dyDescent="0.15">
      <c r="A24" s="18">
        <v>3310</v>
      </c>
      <c r="B24" s="21"/>
      <c r="C24" s="20">
        <v>5500</v>
      </c>
      <c r="D24" s="20"/>
      <c r="E24" s="20"/>
      <c r="F24" s="20"/>
      <c r="G24" s="20"/>
      <c r="H24" s="20"/>
      <c r="I24" s="20"/>
      <c r="J24" s="20"/>
      <c r="K24" s="20"/>
      <c r="L24" s="20"/>
      <c r="M24" s="46"/>
      <c r="N24" s="53">
        <f t="shared" si="1"/>
        <v>5500</v>
      </c>
      <c r="O24" s="53"/>
      <c r="P24" s="10" t="s">
        <v>70</v>
      </c>
    </row>
    <row r="25" spans="1:16" ht="5.25" customHeight="1" x14ac:dyDescent="0.15">
      <c r="A25" s="18"/>
      <c r="B25" s="21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47"/>
      <c r="N25" s="53"/>
      <c r="O25" s="53"/>
      <c r="P25" s="53"/>
    </row>
    <row r="26" spans="1:16" s="1" customFormat="1" ht="10.5" x14ac:dyDescent="0.15">
      <c r="A26" s="2" t="s">
        <v>97</v>
      </c>
      <c r="B26" s="35">
        <f>SUM(B15:B24)</f>
        <v>45455</v>
      </c>
      <c r="C26" s="41">
        <f t="shared" ref="C26:M26" si="2">SUM(C15:C24)</f>
        <v>14500</v>
      </c>
      <c r="D26" s="41">
        <f t="shared" si="2"/>
        <v>3000</v>
      </c>
      <c r="E26" s="38">
        <f t="shared" si="2"/>
        <v>3000</v>
      </c>
      <c r="F26" s="38">
        <f t="shared" si="2"/>
        <v>3000</v>
      </c>
      <c r="G26" s="38">
        <f t="shared" si="2"/>
        <v>3000</v>
      </c>
      <c r="H26" s="38">
        <f t="shared" si="2"/>
        <v>3000</v>
      </c>
      <c r="I26" s="38">
        <f t="shared" si="2"/>
        <v>3000</v>
      </c>
      <c r="J26" s="38">
        <f t="shared" si="2"/>
        <v>3000</v>
      </c>
      <c r="K26" s="41">
        <f t="shared" si="2"/>
        <v>3000</v>
      </c>
      <c r="L26" s="35">
        <f t="shared" si="2"/>
        <v>8000</v>
      </c>
      <c r="M26" s="48">
        <f t="shared" si="2"/>
        <v>9000</v>
      </c>
      <c r="N26" s="54">
        <f>SUM(B26:M26)</f>
        <v>100955</v>
      </c>
      <c r="O26" s="54"/>
      <c r="P26" s="54"/>
    </row>
    <row r="27" spans="1:16" s="30" customFormat="1" ht="4.5" customHeight="1" x14ac:dyDescent="0.2">
      <c r="A27" s="27"/>
      <c r="B27" s="28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49"/>
      <c r="N27" s="55"/>
      <c r="O27" s="55"/>
      <c r="P27" s="55"/>
    </row>
    <row r="28" spans="1:16" s="1" customFormat="1" ht="10.5" x14ac:dyDescent="0.15">
      <c r="A28" s="2" t="s">
        <v>58</v>
      </c>
      <c r="B28" s="35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50"/>
      <c r="N28" s="53">
        <f t="shared" ref="N28:N35" si="3">SUM(B28:M28)</f>
        <v>0</v>
      </c>
      <c r="O28" s="54"/>
      <c r="P28" s="10"/>
    </row>
    <row r="29" spans="1:16" x14ac:dyDescent="0.15">
      <c r="A29" s="18">
        <v>4010</v>
      </c>
      <c r="B29" s="21">
        <v>4000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46"/>
      <c r="N29" s="53">
        <f t="shared" si="3"/>
        <v>4000</v>
      </c>
      <c r="O29" s="53"/>
      <c r="P29" s="10" t="s">
        <v>105</v>
      </c>
    </row>
    <row r="30" spans="1:16" x14ac:dyDescent="0.15">
      <c r="A30" s="18">
        <v>4081</v>
      </c>
      <c r="B30" s="21"/>
      <c r="C30" s="20"/>
      <c r="D30" s="20"/>
      <c r="E30" s="20">
        <v>1500</v>
      </c>
      <c r="F30" s="20"/>
      <c r="G30" s="20"/>
      <c r="H30" s="20"/>
      <c r="I30" s="20"/>
      <c r="J30" s="20"/>
      <c r="K30" s="20"/>
      <c r="L30" s="20"/>
      <c r="M30" s="46"/>
      <c r="N30" s="53">
        <f t="shared" si="3"/>
        <v>1500</v>
      </c>
      <c r="O30" s="53"/>
      <c r="P30" s="10" t="s">
        <v>8</v>
      </c>
    </row>
    <row r="31" spans="1:16" x14ac:dyDescent="0.15">
      <c r="A31" s="18">
        <v>4110</v>
      </c>
      <c r="B31" s="21">
        <v>500</v>
      </c>
      <c r="C31" s="20">
        <v>500</v>
      </c>
      <c r="D31" s="20">
        <v>500</v>
      </c>
      <c r="E31" s="20">
        <v>500</v>
      </c>
      <c r="F31" s="20">
        <v>500</v>
      </c>
      <c r="G31" s="20">
        <v>500</v>
      </c>
      <c r="H31" s="20">
        <v>500</v>
      </c>
      <c r="I31" s="20">
        <v>500</v>
      </c>
      <c r="J31" s="20">
        <v>500</v>
      </c>
      <c r="K31" s="20">
        <v>500</v>
      </c>
      <c r="L31" s="20">
        <v>500</v>
      </c>
      <c r="M31" s="46">
        <v>500</v>
      </c>
      <c r="N31" s="53">
        <f t="shared" si="3"/>
        <v>6000</v>
      </c>
      <c r="O31" s="53"/>
      <c r="P31" s="10" t="s">
        <v>68</v>
      </c>
    </row>
    <row r="32" spans="1:16" x14ac:dyDescent="0.15">
      <c r="A32" s="18">
        <v>4210</v>
      </c>
      <c r="B32" s="21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46"/>
      <c r="N32" s="53">
        <f t="shared" si="3"/>
        <v>0</v>
      </c>
      <c r="O32" s="53"/>
      <c r="P32" s="10" t="s">
        <v>103</v>
      </c>
    </row>
    <row r="33" spans="1:16" x14ac:dyDescent="0.15">
      <c r="A33" s="18">
        <v>4220</v>
      </c>
      <c r="B33" s="21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46"/>
      <c r="N33" s="53">
        <f t="shared" si="3"/>
        <v>0</v>
      </c>
      <c r="O33" s="53"/>
      <c r="P33" s="10" t="s">
        <v>56</v>
      </c>
    </row>
    <row r="34" spans="1:16" x14ac:dyDescent="0.15">
      <c r="A34" s="18">
        <v>4240</v>
      </c>
      <c r="B34" s="21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46"/>
      <c r="N34" s="53">
        <f t="shared" si="3"/>
        <v>0</v>
      </c>
      <c r="O34" s="53"/>
      <c r="P34" s="10" t="s">
        <v>69</v>
      </c>
    </row>
    <row r="35" spans="1:16" x14ac:dyDescent="0.15">
      <c r="A35" s="18">
        <v>4250</v>
      </c>
      <c r="B35" s="21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46"/>
      <c r="N35" s="53">
        <f t="shared" si="3"/>
        <v>0</v>
      </c>
      <c r="O35" s="53"/>
      <c r="P35" s="10" t="s">
        <v>57</v>
      </c>
    </row>
    <row r="36" spans="1:16" ht="4.5" customHeight="1" x14ac:dyDescent="0.15">
      <c r="A36" s="18"/>
      <c r="B36" s="21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46"/>
      <c r="N36" s="53"/>
      <c r="O36" s="53"/>
      <c r="P36" s="53"/>
    </row>
    <row r="37" spans="1:16" x14ac:dyDescent="0.15">
      <c r="A37" s="18">
        <v>5020</v>
      </c>
      <c r="B37" s="21">
        <v>8000</v>
      </c>
      <c r="C37" s="20">
        <v>1400</v>
      </c>
      <c r="D37" s="20">
        <v>1400</v>
      </c>
      <c r="E37" s="20">
        <v>1400</v>
      </c>
      <c r="F37" s="20">
        <v>8000</v>
      </c>
      <c r="G37" s="20">
        <v>1400</v>
      </c>
      <c r="H37" s="20">
        <v>1400</v>
      </c>
      <c r="I37" s="20">
        <v>1400</v>
      </c>
      <c r="J37" s="20">
        <v>7000</v>
      </c>
      <c r="K37" s="20">
        <v>1400</v>
      </c>
      <c r="L37" s="20">
        <v>1400</v>
      </c>
      <c r="M37" s="46">
        <v>7000</v>
      </c>
      <c r="N37" s="53">
        <f t="shared" ref="N37:N45" si="4">SUM(B37:M37)</f>
        <v>41200</v>
      </c>
      <c r="O37" s="10"/>
      <c r="P37" s="10" t="s">
        <v>33</v>
      </c>
    </row>
    <row r="38" spans="1:16" x14ac:dyDescent="0.15">
      <c r="A38" s="18">
        <v>5021</v>
      </c>
      <c r="B38" s="21"/>
      <c r="C38" s="20">
        <v>10000</v>
      </c>
      <c r="D38" s="20"/>
      <c r="E38" s="20"/>
      <c r="F38" s="20"/>
      <c r="G38" s="20"/>
      <c r="H38" s="20"/>
      <c r="I38" s="20"/>
      <c r="J38" s="20"/>
      <c r="K38" s="20"/>
      <c r="L38" s="20">
        <v>10000</v>
      </c>
      <c r="M38" s="46"/>
      <c r="N38" s="53">
        <f t="shared" si="4"/>
        <v>20000</v>
      </c>
      <c r="O38" s="10"/>
      <c r="P38" s="10" t="s">
        <v>32</v>
      </c>
    </row>
    <row r="39" spans="1:16" x14ac:dyDescent="0.15">
      <c r="A39" s="18">
        <v>5022</v>
      </c>
      <c r="B39" s="21">
        <v>200</v>
      </c>
      <c r="C39" s="20">
        <v>200</v>
      </c>
      <c r="D39" s="20">
        <v>200</v>
      </c>
      <c r="E39" s="20">
        <v>200</v>
      </c>
      <c r="F39" s="20">
        <v>200</v>
      </c>
      <c r="G39" s="20">
        <v>200</v>
      </c>
      <c r="H39" s="20">
        <v>200</v>
      </c>
      <c r="I39" s="20">
        <v>200</v>
      </c>
      <c r="J39" s="20">
        <v>200</v>
      </c>
      <c r="K39" s="20">
        <v>200</v>
      </c>
      <c r="L39" s="20">
        <v>200</v>
      </c>
      <c r="M39" s="46">
        <v>200</v>
      </c>
      <c r="N39" s="53">
        <f t="shared" si="4"/>
        <v>2400</v>
      </c>
      <c r="O39" s="10"/>
      <c r="P39" s="10" t="s">
        <v>106</v>
      </c>
    </row>
    <row r="40" spans="1:16" x14ac:dyDescent="0.15">
      <c r="A40" s="18">
        <v>5040</v>
      </c>
      <c r="B40" s="21"/>
      <c r="C40" s="20"/>
      <c r="D40" s="20">
        <v>700</v>
      </c>
      <c r="E40" s="20">
        <v>600</v>
      </c>
      <c r="F40" s="20"/>
      <c r="G40" s="20">
        <v>700</v>
      </c>
      <c r="H40" s="20"/>
      <c r="I40" s="20"/>
      <c r="J40" s="20">
        <v>4500</v>
      </c>
      <c r="K40" s="20"/>
      <c r="L40" s="20"/>
      <c r="M40" s="46">
        <v>700</v>
      </c>
      <c r="N40" s="53">
        <f t="shared" si="4"/>
        <v>7200</v>
      </c>
      <c r="O40" s="10" t="s">
        <v>111</v>
      </c>
      <c r="P40" s="10" t="s">
        <v>107</v>
      </c>
    </row>
    <row r="41" spans="1:16" x14ac:dyDescent="0.15">
      <c r="A41" s="18">
        <v>5061</v>
      </c>
      <c r="B41" s="21">
        <v>300</v>
      </c>
      <c r="C41" s="20">
        <v>300</v>
      </c>
      <c r="D41" s="20">
        <v>300</v>
      </c>
      <c r="E41" s="20">
        <v>300</v>
      </c>
      <c r="F41" s="20">
        <v>300</v>
      </c>
      <c r="G41" s="20">
        <v>300</v>
      </c>
      <c r="H41" s="20">
        <v>300</v>
      </c>
      <c r="I41" s="20">
        <v>300</v>
      </c>
      <c r="J41" s="20">
        <v>300</v>
      </c>
      <c r="K41" s="20">
        <v>300</v>
      </c>
      <c r="L41" s="20">
        <v>300</v>
      </c>
      <c r="M41" s="46">
        <v>300</v>
      </c>
      <c r="N41" s="53">
        <f t="shared" si="4"/>
        <v>3600</v>
      </c>
      <c r="O41" s="10"/>
      <c r="P41" s="10" t="s">
        <v>73</v>
      </c>
    </row>
    <row r="42" spans="1:16" x14ac:dyDescent="0.15">
      <c r="A42" s="18">
        <v>5070</v>
      </c>
      <c r="B42" s="21">
        <v>1000</v>
      </c>
      <c r="C42" s="20">
        <v>1000</v>
      </c>
      <c r="D42" s="20">
        <v>1000</v>
      </c>
      <c r="E42" s="20">
        <v>1000</v>
      </c>
      <c r="F42" s="20">
        <v>1000</v>
      </c>
      <c r="G42" s="20">
        <v>1000</v>
      </c>
      <c r="H42" s="20">
        <v>1000</v>
      </c>
      <c r="I42" s="20">
        <v>1000</v>
      </c>
      <c r="J42" s="20">
        <v>1000</v>
      </c>
      <c r="K42" s="20">
        <v>1000</v>
      </c>
      <c r="L42" s="20">
        <v>1000</v>
      </c>
      <c r="M42" s="46">
        <v>1000</v>
      </c>
      <c r="N42" s="53">
        <f t="shared" si="4"/>
        <v>12000</v>
      </c>
      <c r="O42" s="10"/>
      <c r="P42" s="10" t="s">
        <v>108</v>
      </c>
    </row>
    <row r="43" spans="1:16" x14ac:dyDescent="0.15">
      <c r="A43" s="18">
        <v>5071</v>
      </c>
      <c r="B43" s="21">
        <v>1000</v>
      </c>
      <c r="C43" s="20">
        <v>1000</v>
      </c>
      <c r="D43" s="20">
        <v>1000</v>
      </c>
      <c r="E43" s="20">
        <v>1000</v>
      </c>
      <c r="F43" s="20">
        <v>1000</v>
      </c>
      <c r="G43" s="20">
        <v>1000</v>
      </c>
      <c r="H43" s="20">
        <v>1000</v>
      </c>
      <c r="I43" s="20">
        <v>1000</v>
      </c>
      <c r="J43" s="20">
        <v>1000</v>
      </c>
      <c r="K43" s="20">
        <v>1000</v>
      </c>
      <c r="L43" s="20">
        <v>1000</v>
      </c>
      <c r="M43" s="46">
        <v>1000</v>
      </c>
      <c r="N43" s="53">
        <f t="shared" si="4"/>
        <v>12000</v>
      </c>
      <c r="O43" s="10"/>
      <c r="P43" s="10" t="s">
        <v>82</v>
      </c>
    </row>
    <row r="44" spans="1:16" x14ac:dyDescent="0.15">
      <c r="A44" s="18">
        <v>5090</v>
      </c>
      <c r="B44" s="21">
        <v>200</v>
      </c>
      <c r="C44" s="20">
        <v>200</v>
      </c>
      <c r="D44" s="20">
        <v>200</v>
      </c>
      <c r="E44" s="20">
        <v>200</v>
      </c>
      <c r="F44" s="20">
        <v>200</v>
      </c>
      <c r="G44" s="20">
        <v>200</v>
      </c>
      <c r="H44" s="20">
        <v>200</v>
      </c>
      <c r="I44" s="20">
        <v>200</v>
      </c>
      <c r="J44" s="20">
        <v>200</v>
      </c>
      <c r="K44" s="20">
        <v>200</v>
      </c>
      <c r="L44" s="20">
        <v>200</v>
      </c>
      <c r="M44" s="46">
        <v>200</v>
      </c>
      <c r="N44" s="53">
        <f t="shared" si="4"/>
        <v>2400</v>
      </c>
      <c r="O44" s="10"/>
      <c r="P44" s="10" t="s">
        <v>25</v>
      </c>
    </row>
    <row r="45" spans="1:16" x14ac:dyDescent="0.15">
      <c r="A45" s="18">
        <v>5420</v>
      </c>
      <c r="B45" s="21">
        <v>700</v>
      </c>
      <c r="C45" s="20">
        <v>700</v>
      </c>
      <c r="D45" s="20">
        <v>700</v>
      </c>
      <c r="E45" s="20">
        <v>700</v>
      </c>
      <c r="F45" s="20">
        <v>700</v>
      </c>
      <c r="G45" s="20">
        <v>700</v>
      </c>
      <c r="H45" s="20">
        <v>700</v>
      </c>
      <c r="I45" s="20">
        <v>700</v>
      </c>
      <c r="J45" s="20">
        <v>700</v>
      </c>
      <c r="K45" s="20">
        <v>700</v>
      </c>
      <c r="L45" s="20">
        <v>700</v>
      </c>
      <c r="M45" s="46">
        <v>700</v>
      </c>
      <c r="N45" s="53">
        <f t="shared" si="4"/>
        <v>8400</v>
      </c>
      <c r="O45" s="10"/>
      <c r="P45" s="10" t="s">
        <v>76</v>
      </c>
    </row>
    <row r="46" spans="1:16" ht="5.25" customHeight="1" x14ac:dyDescent="0.15">
      <c r="A46" s="18"/>
      <c r="B46" s="21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46"/>
      <c r="N46" s="53"/>
      <c r="O46" s="53"/>
      <c r="P46" s="53"/>
    </row>
    <row r="47" spans="1:16" x14ac:dyDescent="0.15">
      <c r="A47" s="18">
        <v>6110</v>
      </c>
      <c r="B47" s="21">
        <v>500</v>
      </c>
      <c r="C47" s="20">
        <v>500</v>
      </c>
      <c r="D47" s="20">
        <v>500</v>
      </c>
      <c r="E47" s="20">
        <v>500</v>
      </c>
      <c r="F47" s="20">
        <v>500</v>
      </c>
      <c r="G47" s="20">
        <v>500</v>
      </c>
      <c r="H47" s="20">
        <v>500</v>
      </c>
      <c r="I47" s="20">
        <v>500</v>
      </c>
      <c r="J47" s="20">
        <v>500</v>
      </c>
      <c r="K47" s="20">
        <v>500</v>
      </c>
      <c r="L47" s="20">
        <v>500</v>
      </c>
      <c r="M47" s="46">
        <v>500</v>
      </c>
      <c r="N47" s="53">
        <f t="shared" ref="N47:N50" si="5">SUM(B47:M47)</f>
        <v>6000</v>
      </c>
      <c r="O47" s="10"/>
      <c r="P47" s="10" t="s">
        <v>42</v>
      </c>
    </row>
    <row r="48" spans="1:16" x14ac:dyDescent="0.15">
      <c r="A48" s="18">
        <v>6230</v>
      </c>
      <c r="B48" s="21" t="s">
        <v>114</v>
      </c>
      <c r="C48" s="20"/>
      <c r="D48" s="20">
        <v>2300</v>
      </c>
      <c r="E48" s="20">
        <v>1100</v>
      </c>
      <c r="F48" s="20"/>
      <c r="G48" s="20">
        <v>700</v>
      </c>
      <c r="H48" s="20">
        <v>1100</v>
      </c>
      <c r="I48" s="20"/>
      <c r="J48" s="20">
        <v>700</v>
      </c>
      <c r="K48" s="20">
        <v>1100</v>
      </c>
      <c r="L48" s="20"/>
      <c r="M48" s="46"/>
      <c r="N48" s="53">
        <f t="shared" si="5"/>
        <v>7000</v>
      </c>
      <c r="O48" s="10"/>
      <c r="P48" s="10" t="s">
        <v>112</v>
      </c>
    </row>
    <row r="49" spans="1:16" x14ac:dyDescent="0.15">
      <c r="A49" s="18">
        <v>6310</v>
      </c>
      <c r="B49" s="21">
        <v>10000</v>
      </c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46"/>
      <c r="N49" s="53">
        <f t="shared" si="5"/>
        <v>10000</v>
      </c>
      <c r="O49" s="10"/>
      <c r="P49" s="10" t="s">
        <v>47</v>
      </c>
    </row>
    <row r="50" spans="1:16" x14ac:dyDescent="0.15">
      <c r="A50" s="18">
        <v>6970</v>
      </c>
      <c r="B50" s="21"/>
      <c r="C50" s="20"/>
      <c r="D50" s="20"/>
      <c r="E50" s="20"/>
      <c r="F50" s="20"/>
      <c r="G50" s="20"/>
      <c r="H50" s="20">
        <v>3000</v>
      </c>
      <c r="I50" s="20"/>
      <c r="J50" s="20"/>
      <c r="K50" s="20"/>
      <c r="L50" s="20"/>
      <c r="M50" s="46"/>
      <c r="N50" s="53">
        <f t="shared" si="5"/>
        <v>3000</v>
      </c>
      <c r="O50" s="10"/>
      <c r="P50" s="10" t="s">
        <v>109</v>
      </c>
    </row>
    <row r="51" spans="1:16" ht="5.25" customHeight="1" x14ac:dyDescent="0.15">
      <c r="A51" s="18"/>
      <c r="B51" s="21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46"/>
      <c r="N51" s="53"/>
      <c r="O51" s="53"/>
      <c r="P51" s="53"/>
    </row>
    <row r="52" spans="1:16" x14ac:dyDescent="0.15">
      <c r="A52" s="18">
        <v>8170</v>
      </c>
      <c r="B52" s="21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46"/>
      <c r="N52" s="53">
        <f t="shared" ref="N52:N55" si="6">SUM(B52:M52)</f>
        <v>0</v>
      </c>
      <c r="O52" s="10"/>
      <c r="P52" s="10" t="s">
        <v>51</v>
      </c>
    </row>
    <row r="53" spans="1:16" x14ac:dyDescent="0.15">
      <c r="A53" s="18">
        <v>8310</v>
      </c>
      <c r="B53" s="21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46"/>
      <c r="N53" s="53">
        <f t="shared" si="6"/>
        <v>0</v>
      </c>
      <c r="O53" s="10"/>
      <c r="P53" s="10" t="s">
        <v>52</v>
      </c>
    </row>
    <row r="54" spans="1:16" x14ac:dyDescent="0.15">
      <c r="A54" s="18">
        <v>8410</v>
      </c>
      <c r="B54" s="21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46"/>
      <c r="N54" s="53">
        <f t="shared" si="6"/>
        <v>0</v>
      </c>
      <c r="O54" s="10"/>
      <c r="P54" s="10" t="s">
        <v>53</v>
      </c>
    </row>
    <row r="55" spans="1:16" x14ac:dyDescent="0.15">
      <c r="A55" s="18">
        <v>8999</v>
      </c>
      <c r="B55" s="21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46"/>
      <c r="N55" s="53">
        <f t="shared" si="6"/>
        <v>0</v>
      </c>
      <c r="O55" s="10"/>
      <c r="P55" s="10" t="s">
        <v>54</v>
      </c>
    </row>
    <row r="56" spans="1:16" ht="5.25" customHeight="1" x14ac:dyDescent="0.15">
      <c r="A56" s="18"/>
      <c r="B56" s="21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46"/>
      <c r="N56" s="53"/>
      <c r="O56" s="53"/>
      <c r="P56" s="53"/>
    </row>
    <row r="57" spans="1:16" s="1" customFormat="1" ht="10.5" x14ac:dyDescent="0.15">
      <c r="A57" s="2" t="s">
        <v>97</v>
      </c>
      <c r="B57" s="35">
        <f>SUM(B29:B55)</f>
        <v>26400</v>
      </c>
      <c r="C57" s="38">
        <f t="shared" ref="C57:M57" si="7">SUM(C29:C55)</f>
        <v>15800</v>
      </c>
      <c r="D57" s="38">
        <f t="shared" si="7"/>
        <v>8800</v>
      </c>
      <c r="E57" s="38">
        <f t="shared" si="7"/>
        <v>9000</v>
      </c>
      <c r="F57" s="38">
        <f t="shared" si="7"/>
        <v>12400</v>
      </c>
      <c r="G57" s="38">
        <f t="shared" si="7"/>
        <v>7200</v>
      </c>
      <c r="H57" s="41">
        <f t="shared" si="7"/>
        <v>9900</v>
      </c>
      <c r="I57" s="38">
        <f t="shared" si="7"/>
        <v>5800</v>
      </c>
      <c r="J57" s="38">
        <f t="shared" si="7"/>
        <v>16600</v>
      </c>
      <c r="K57" s="38">
        <f t="shared" si="7"/>
        <v>6900</v>
      </c>
      <c r="L57" s="38">
        <f t="shared" si="7"/>
        <v>15800</v>
      </c>
      <c r="M57" s="48">
        <f t="shared" si="7"/>
        <v>12100</v>
      </c>
      <c r="N57" s="54">
        <f>SUM(B57:M57)</f>
        <v>146700</v>
      </c>
      <c r="O57" s="54"/>
      <c r="P57" s="54"/>
    </row>
    <row r="58" spans="1:16" s="30" customFormat="1" ht="4.5" customHeight="1" x14ac:dyDescent="0.2">
      <c r="A58" s="31"/>
      <c r="B58" s="32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52"/>
      <c r="N58" s="55"/>
      <c r="O58" s="55"/>
      <c r="P58" s="55"/>
    </row>
    <row r="59" spans="1:16" s="1" customFormat="1" ht="11.25" thickBot="1" x14ac:dyDescent="0.2">
      <c r="A59" s="36" t="s">
        <v>98</v>
      </c>
      <c r="B59" s="37">
        <f>SUM(B26)-B57</f>
        <v>19055</v>
      </c>
      <c r="C59" s="57">
        <f t="shared" ref="C59:M59" si="8">SUM(C26)-C57</f>
        <v>-1300</v>
      </c>
      <c r="D59" s="58">
        <f t="shared" si="8"/>
        <v>-5800</v>
      </c>
      <c r="E59" s="58">
        <f t="shared" si="8"/>
        <v>-6000</v>
      </c>
      <c r="F59" s="58">
        <f t="shared" si="8"/>
        <v>-9400</v>
      </c>
      <c r="G59" s="58">
        <f t="shared" si="8"/>
        <v>-4200</v>
      </c>
      <c r="H59" s="58">
        <f t="shared" si="8"/>
        <v>-6900</v>
      </c>
      <c r="I59" s="58">
        <f t="shared" si="8"/>
        <v>-2800</v>
      </c>
      <c r="J59" s="58">
        <f t="shared" si="8"/>
        <v>-13600</v>
      </c>
      <c r="K59" s="58">
        <f t="shared" si="8"/>
        <v>-3900</v>
      </c>
      <c r="L59" s="58">
        <f t="shared" si="8"/>
        <v>-7800</v>
      </c>
      <c r="M59" s="59">
        <f t="shared" si="8"/>
        <v>-3100</v>
      </c>
      <c r="N59" s="60">
        <f>SUM(N26-N57)</f>
        <v>-45745</v>
      </c>
      <c r="O59" s="44"/>
      <c r="P59" s="42"/>
    </row>
    <row r="60" spans="1:16" x14ac:dyDescent="0.15">
      <c r="A60" s="19"/>
    </row>
    <row r="61" spans="1:16" x14ac:dyDescent="0.15">
      <c r="A61" s="19"/>
    </row>
    <row r="62" spans="1:16" x14ac:dyDescent="0.15">
      <c r="A62" s="19"/>
    </row>
  </sheetData>
  <phoneticPr fontId="2" type="noConversion"/>
  <pageMargins left="0.7" right="0.7" top="0.75" bottom="0.75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Kontoplan -&gt; 2020</vt:lpstr>
      <vt:lpstr> Kontoplan 2021 -&gt;</vt:lpstr>
      <vt:lpstr>Budget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tordek</dc:creator>
  <cp:lastModifiedBy>tordek</cp:lastModifiedBy>
  <cp:lastPrinted>2021-01-20T17:48:08Z</cp:lastPrinted>
  <dcterms:created xsi:type="dcterms:W3CDTF">2020-11-30T13:33:15Z</dcterms:created>
  <dcterms:modified xsi:type="dcterms:W3CDTF">2021-02-03T17:21:07Z</dcterms:modified>
</cp:coreProperties>
</file>